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1840" yWindow="880" windowWidth="25360" windowHeight="15820" tabRatio="500"/>
  </bookViews>
  <sheets>
    <sheet name="UPC w50% Margin prices " sheetId="4" r:id="rId1"/>
    <sheet name=" Credit App" sheetId="6" r:id="rId2"/>
    <sheet name="Specials" sheetId="7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4" l="1"/>
  <c r="F45" i="4"/>
  <c r="D44" i="4"/>
  <c r="F44" i="4"/>
  <c r="D43" i="4"/>
  <c r="F43" i="4"/>
  <c r="D69" i="4"/>
  <c r="F69" i="4"/>
  <c r="D64" i="4"/>
  <c r="F64" i="4"/>
  <c r="D59" i="4"/>
  <c r="F59" i="4"/>
  <c r="D72" i="4"/>
  <c r="D73" i="4"/>
  <c r="D46" i="4"/>
  <c r="D47" i="4"/>
  <c r="D77" i="4"/>
  <c r="F77" i="4"/>
  <c r="D70" i="4"/>
  <c r="F70" i="4"/>
  <c r="D71" i="4"/>
  <c r="F71" i="4"/>
  <c r="D88" i="4"/>
  <c r="F88" i="4"/>
  <c r="D87" i="4"/>
  <c r="F87" i="4"/>
  <c r="D86" i="4"/>
  <c r="F86" i="4"/>
  <c r="D68" i="4"/>
  <c r="F68" i="4"/>
  <c r="D63" i="4"/>
  <c r="F63" i="4"/>
  <c r="D58" i="4"/>
  <c r="F58" i="4"/>
  <c r="D57" i="4"/>
  <c r="F57" i="4"/>
  <c r="D56" i="4"/>
  <c r="F56" i="4"/>
  <c r="D52" i="4"/>
  <c r="D76" i="4"/>
  <c r="D78" i="4"/>
  <c r="D79" i="4"/>
  <c r="D80" i="4"/>
  <c r="D81" i="4"/>
  <c r="D82" i="4"/>
  <c r="D83" i="4"/>
  <c r="D84" i="4"/>
  <c r="D85" i="4"/>
  <c r="D89" i="4"/>
  <c r="D90" i="4"/>
  <c r="D91" i="4"/>
  <c r="D92" i="4"/>
  <c r="D93" i="4"/>
  <c r="D94" i="4"/>
  <c r="D95" i="4"/>
  <c r="D96" i="4"/>
  <c r="D97" i="4"/>
  <c r="D75" i="4"/>
  <c r="D61" i="4"/>
  <c r="D62" i="4"/>
  <c r="D65" i="4"/>
  <c r="D66" i="4"/>
  <c r="D67" i="4"/>
  <c r="D60" i="4"/>
  <c r="D50" i="4"/>
  <c r="D51" i="4"/>
  <c r="D53" i="4"/>
  <c r="D54" i="4"/>
  <c r="D55" i="4"/>
  <c r="D49" i="4"/>
  <c r="C11" i="4"/>
  <c r="D11" i="4"/>
  <c r="C12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10" i="4"/>
  <c r="F50" i="4"/>
  <c r="F94" i="4"/>
  <c r="F93" i="4"/>
  <c r="F66" i="4"/>
  <c r="F67" i="4"/>
  <c r="F65" i="4"/>
  <c r="F62" i="4"/>
  <c r="F61" i="4"/>
  <c r="F60" i="4"/>
  <c r="F39" i="4"/>
  <c r="F76" i="4"/>
  <c r="F78" i="4"/>
  <c r="F79" i="4"/>
  <c r="F80" i="4"/>
  <c r="F81" i="4"/>
  <c r="F82" i="4"/>
  <c r="F83" i="4"/>
  <c r="F84" i="4"/>
  <c r="F85" i="4"/>
  <c r="F89" i="4"/>
  <c r="F90" i="4"/>
  <c r="F91" i="4"/>
  <c r="F92" i="4"/>
  <c r="F95" i="4"/>
  <c r="F96" i="4"/>
  <c r="F97" i="4"/>
  <c r="F75" i="4"/>
  <c r="F51" i="4"/>
  <c r="F53" i="4"/>
  <c r="F54" i="4"/>
  <c r="F55" i="4"/>
  <c r="F49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40" i="4"/>
  <c r="F41" i="4"/>
  <c r="F42" i="4"/>
  <c r="F10" i="4"/>
  <c r="F98" i="4"/>
</calcChain>
</file>

<file path=xl/sharedStrings.xml><?xml version="1.0" encoding="utf-8"?>
<sst xmlns="http://schemas.openxmlformats.org/spreadsheetml/2006/main" count="171" uniqueCount="161">
  <si>
    <t>Special Blend Lippa4Life</t>
  </si>
  <si>
    <t>SB L4L w/ Leash</t>
  </si>
  <si>
    <t>Rigging Station</t>
  </si>
  <si>
    <t>Flask Pack</t>
  </si>
  <si>
    <t>Mickey's Tippet Leash</t>
  </si>
  <si>
    <t>Double Holster with File &amp; Leash</t>
  </si>
  <si>
    <t>Coil Leash</t>
  </si>
  <si>
    <t>Nippa - Individual</t>
  </si>
  <si>
    <t>Nippa - 25 Pack</t>
  </si>
  <si>
    <t>Nippa - 25 pack w/ clip</t>
  </si>
  <si>
    <t>Diamond Hook File</t>
  </si>
  <si>
    <t xml:space="preserve"> </t>
  </si>
  <si>
    <t>Wholesale</t>
  </si>
  <si>
    <t>Total</t>
  </si>
  <si>
    <t>FlexFit -Navy S/M</t>
  </si>
  <si>
    <t>FlexFit - Navy L/XL</t>
  </si>
  <si>
    <t>Trucker Cap - Brown</t>
  </si>
  <si>
    <t>Trucker Cap - Olive</t>
  </si>
  <si>
    <t>Visor - Red</t>
  </si>
  <si>
    <t>Visor - Orange</t>
  </si>
  <si>
    <t>Visor - Olive</t>
  </si>
  <si>
    <t>Bottle Opening Beer Buckle</t>
  </si>
  <si>
    <t xml:space="preserve">Tweezers </t>
  </si>
  <si>
    <t>Shop Name:</t>
  </si>
  <si>
    <t>Buyer:</t>
  </si>
  <si>
    <t>Ship To:</t>
  </si>
  <si>
    <t>City, State, Zip</t>
  </si>
  <si>
    <t>Phone:</t>
  </si>
  <si>
    <t>Email:</t>
  </si>
  <si>
    <t>FAX: 801.582.6387</t>
  </si>
  <si>
    <t>Total Order</t>
  </si>
  <si>
    <t>Billing PO Box:</t>
  </si>
  <si>
    <t>NOTES:</t>
  </si>
  <si>
    <t>Simple Hackle Holda</t>
  </si>
  <si>
    <t>WhipFin</t>
  </si>
  <si>
    <t>Threada</t>
  </si>
  <si>
    <t>Stubby Shepherd</t>
  </si>
  <si>
    <t>Stout Bodkin</t>
  </si>
  <si>
    <t>Bobs De-BARB 4" - Red</t>
  </si>
  <si>
    <t>Bobs De-BARB 4" - Black</t>
  </si>
  <si>
    <t>Ultralight 6" - Red</t>
  </si>
  <si>
    <t>Ultralight 6" - Black</t>
  </si>
  <si>
    <t>Work 6" - Red</t>
  </si>
  <si>
    <t>Work 6" - Black</t>
  </si>
  <si>
    <t>811421010109</t>
  </si>
  <si>
    <t>811421010116</t>
  </si>
  <si>
    <t>811421010185</t>
  </si>
  <si>
    <t>811421010192</t>
  </si>
  <si>
    <t>811421010154</t>
  </si>
  <si>
    <t>811421010147</t>
  </si>
  <si>
    <t>Big Needle 8.5" - Black</t>
  </si>
  <si>
    <t>811421010208</t>
  </si>
  <si>
    <t>811421010215</t>
  </si>
  <si>
    <t>BobsTactical Scissors - BTS - 6" - Red</t>
  </si>
  <si>
    <t>BobsTactical Scissors - BTS - 6" - Black</t>
  </si>
  <si>
    <t>BobsTactical Curved - BTC - 6" - Red</t>
  </si>
  <si>
    <t>BobsTactical Curved - BTC - 6" - Black</t>
  </si>
  <si>
    <t>E: dylan@risingfish.net</t>
  </si>
  <si>
    <t>Phone: 801.582.6387</t>
  </si>
  <si>
    <t>PRODUCT</t>
  </si>
  <si>
    <t>UPC#</t>
  </si>
  <si>
    <t>MSRP</t>
  </si>
  <si>
    <t>TOOLS - US &amp; Foreign made</t>
  </si>
  <si>
    <t>BIG Nippa - Black or Blue</t>
  </si>
  <si>
    <t>BT Croc/Release 6" - Black</t>
  </si>
  <si>
    <t>BT Croc/Release 6" -  Red</t>
  </si>
  <si>
    <t>STORAGE - US &amp; Foreign made</t>
  </si>
  <si>
    <t>APPAREL - US &amp; Foreign made</t>
  </si>
  <si>
    <t>Trucker Cap - KIDS - Blue</t>
  </si>
  <si>
    <t>Trucker Cap - KIDS - Pink</t>
  </si>
  <si>
    <t>Trucker Cap - Pink</t>
  </si>
  <si>
    <t>Trucker Cap - Orange</t>
  </si>
  <si>
    <t>Trucker Cap - Blue</t>
  </si>
  <si>
    <t>Beanie - USA Made - Gray</t>
  </si>
  <si>
    <t>Units</t>
  </si>
  <si>
    <t>Ordered</t>
  </si>
  <si>
    <t>KnailKnot Fish Whistle</t>
  </si>
  <si>
    <t>BIG Nippa - All colors same</t>
  </si>
  <si>
    <t xml:space="preserve">                                                                                             Po Box 8                                                                                   Park City, Utah 84060                                </t>
  </si>
  <si>
    <t>P: 855.771.FISH F: 801.582.1010  www.risingfish.net</t>
  </si>
  <si>
    <t xml:space="preserve">  Credit Card  - Credit Application</t>
  </si>
  <si>
    <t>Name of Company:</t>
  </si>
  <si>
    <t>Sales Permit #</t>
  </si>
  <si>
    <t>Billing Address:</t>
  </si>
  <si>
    <t>City</t>
  </si>
  <si>
    <t xml:space="preserve">State </t>
  </si>
  <si>
    <t>Zip Code</t>
  </si>
  <si>
    <t>Shipping Address</t>
  </si>
  <si>
    <t xml:space="preserve">City </t>
  </si>
  <si>
    <t>State</t>
  </si>
  <si>
    <t xml:space="preserve">Phone # (_____)_____________                      </t>
  </si>
  <si>
    <t>Fax #   (_____)________________</t>
  </si>
  <si>
    <t xml:space="preserve">Years in Business   _______              </t>
  </si>
  <si>
    <t>Name of Owners, Partners, of Officers:</t>
  </si>
  <si>
    <t>Name___________________________Title______________Phone (     )_________</t>
  </si>
  <si>
    <t>Credit Card Information: - NET 30 with Valid CC</t>
  </si>
  <si>
    <t>Name on Card:</t>
  </si>
  <si>
    <t>______________________</t>
  </si>
  <si>
    <t xml:space="preserve">Type Card: Visa, MasterCard, Discover, </t>
  </si>
  <si>
    <t>Card#</t>
  </si>
  <si>
    <t>Expiration</t>
  </si>
  <si>
    <t>3 Digit Code:____________</t>
  </si>
  <si>
    <t>(only if different than above)</t>
  </si>
  <si>
    <r>
      <t>Terms Requested</t>
    </r>
    <r>
      <rPr>
        <sz val="10"/>
        <rFont val="Arial"/>
        <family val="2"/>
      </rPr>
      <t xml:space="preserve">:(Please Circle) </t>
    </r>
    <r>
      <rPr>
        <b/>
        <sz val="10"/>
        <rFont val="Arial"/>
      </rPr>
      <t xml:space="preserve">Prepaid on CC, 30 Day Terms (w/ valid CC)    </t>
    </r>
  </si>
  <si>
    <t>Credit Limit Requested: $</t>
  </si>
  <si>
    <t>1. Purchaser agrees that the above information is true and correct.</t>
  </si>
  <si>
    <t>2. Purchaser agrees to pay costs and reasonable attorney's fees incurred by Rising, LLC in effort</t>
  </si>
  <si>
    <t xml:space="preserve">    to collect on past due invoices and on returned checks</t>
  </si>
  <si>
    <t>3. Purchaser agrees to pay invoices in their entirety within extended terms.</t>
  </si>
  <si>
    <t>4. Purchaser agrees thatno order will ship unless Rising has valid credit card on file</t>
  </si>
  <si>
    <t>5. In the event that the purchaser does not send payment within 30 day period, purchaser agrees</t>
  </si>
  <si>
    <t xml:space="preserve">  and understands that Rising will charge the credit card on file for the outstanding balance.</t>
  </si>
  <si>
    <t>6.. This agreement is considered a part of each order placed by purchaser.</t>
  </si>
  <si>
    <t>Signature</t>
  </si>
  <si>
    <t>Date</t>
  </si>
  <si>
    <t>Title</t>
  </si>
  <si>
    <t>#1</t>
  </si>
  <si>
    <t>Nippas</t>
  </si>
  <si>
    <t>First Shipment - 3 Boxes Nippas + 12 BIG Nippas and CUSOTM DISPLAY</t>
  </si>
  <si>
    <t>3 Boxes Nippas + 12 Big Nippas - shipped FREE each 3 months after</t>
  </si>
  <si>
    <t>4 total shipments in 12 Months</t>
  </si>
  <si>
    <t>FREE Shipping on All above orders, as well as any order over $500</t>
  </si>
  <si>
    <t>Shot pack</t>
  </si>
  <si>
    <t>24" Handle - Lunker -Red</t>
  </si>
  <si>
    <t>24" Handle - Lunker - GunMetal</t>
  </si>
  <si>
    <t>38"" Handle - Lunker -Red</t>
  </si>
  <si>
    <t>38"" Handle -Lunker - GunMetal</t>
  </si>
  <si>
    <t>24" Handle - Lunker - Black</t>
  </si>
  <si>
    <t>38"" Handle -Lunker - Black</t>
  </si>
  <si>
    <t>Aluminum L4L w/leash - Blue /Orange</t>
  </si>
  <si>
    <t>Aluminum L4L w/leash -Red / Black</t>
  </si>
  <si>
    <t>RisingFit - Trucker - Black S/M</t>
  </si>
  <si>
    <t>RisingFit - Trucker - Black L/XL</t>
  </si>
  <si>
    <t>Knit Visor Beanie - USA</t>
  </si>
  <si>
    <t>RisingFit - Classic - Red S/M</t>
  </si>
  <si>
    <t>RisingFit - Classic - Red L/XL</t>
  </si>
  <si>
    <t>Flat Bill SnapBack - Gray</t>
  </si>
  <si>
    <t>Flat Bill SnapBack - Camo</t>
  </si>
  <si>
    <t>Lunker - replacement clear bag</t>
  </si>
  <si>
    <t>Brookie - replacement clear bag</t>
  </si>
  <si>
    <t>10" Handle - Brookie -Red</t>
  </si>
  <si>
    <t>10" Handle - Brookie - Gunmetal</t>
  </si>
  <si>
    <t>Work9" - Black</t>
  </si>
  <si>
    <r>
      <rPr>
        <b/>
        <sz val="10"/>
        <color theme="1"/>
        <rFont val="Calibri"/>
        <scheme val="minor"/>
      </rPr>
      <t>10</t>
    </r>
    <r>
      <rPr>
        <sz val="10"/>
        <color theme="1"/>
        <rFont val="Calibri"/>
        <scheme val="minor"/>
      </rPr>
      <t>" Handle - Brookie- Orange</t>
    </r>
  </si>
  <si>
    <r>
      <rPr>
        <b/>
        <sz val="10"/>
        <color theme="1"/>
        <rFont val="Calibri"/>
        <scheme val="minor"/>
      </rPr>
      <t>24</t>
    </r>
    <r>
      <rPr>
        <sz val="10"/>
        <color theme="1"/>
        <rFont val="Calibri"/>
        <scheme val="minor"/>
      </rPr>
      <t>" Handle - Lunker - Orange</t>
    </r>
  </si>
  <si>
    <r>
      <rPr>
        <b/>
        <sz val="10"/>
        <color theme="1"/>
        <rFont val="Calibri"/>
        <scheme val="minor"/>
      </rPr>
      <t>38</t>
    </r>
    <r>
      <rPr>
        <sz val="10"/>
        <color theme="1"/>
        <rFont val="Calibri"/>
        <scheme val="minor"/>
      </rPr>
      <t>" Handle - Lunker - Orange</t>
    </r>
  </si>
  <si>
    <t>Fish Whistle Kit</t>
  </si>
  <si>
    <t>Galloup Dub Tool TyUp</t>
  </si>
  <si>
    <t>Sticker Pack - 3 (flag, diecut, trolling)</t>
  </si>
  <si>
    <t>Work  9" - Red</t>
  </si>
  <si>
    <t>Flat Bill SnapBack - Black White</t>
  </si>
  <si>
    <t>PopsQTool 15" w/ custom engrave</t>
  </si>
  <si>
    <t>PopsQTool 18" w/ custom engrave</t>
  </si>
  <si>
    <t>Lunker  XL - - replacement Blackr bag</t>
  </si>
  <si>
    <t>Stellar Scissors</t>
  </si>
  <si>
    <t>Bead Chart Coaster</t>
  </si>
  <si>
    <t>Complete FlyTying KIT</t>
  </si>
  <si>
    <t>10" Handle - Brookie -  Wasabi</t>
  </si>
  <si>
    <t>24" Handle - Lunker - Wasabi</t>
  </si>
  <si>
    <t>38"" Handle -Lunker -Wasabi</t>
  </si>
  <si>
    <t>Lunker - replacement Black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</si>
</sst>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10"/>
      <name val="Arial"/>
      <family val="2"/>
    </font>
    <font>
      <u/>
      <sz val="12"/>
      <color theme="1"/>
      <name val="Calibri"/>
      <scheme val="minor"/>
    </font>
    <font>
      <sz val="11"/>
      <color theme="1"/>
      <name val="Calibri"/>
      <scheme val="minor"/>
    </font>
    <font>
      <u/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i/>
      <sz val="10"/>
      <color theme="1"/>
      <name val="Calibri"/>
      <scheme val="minor"/>
    </font>
    <font>
      <sz val="14"/>
      <name val="Arial"/>
      <family val="2"/>
    </font>
    <font>
      <b/>
      <sz val="10"/>
      <name val="Arial"/>
    </font>
    <font>
      <b/>
      <u/>
      <sz val="14"/>
      <name val="Arial"/>
      <family val="2"/>
    </font>
    <font>
      <i/>
      <sz val="10"/>
      <name val="Arial"/>
      <family val="2"/>
    </font>
    <font>
      <b/>
      <sz val="2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0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5" fillId="0" borderId="1" xfId="0" applyFont="1" applyBorder="1"/>
    <xf numFmtId="44" fontId="5" fillId="0" borderId="1" xfId="1" applyFont="1" applyBorder="1"/>
    <xf numFmtId="44" fontId="0" fillId="0" borderId="1" xfId="0" applyNumberFormat="1" applyBorder="1"/>
    <xf numFmtId="0" fontId="5" fillId="0" borderId="2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44" fontId="5" fillId="0" borderId="0" xfId="1" applyFont="1" applyBorder="1"/>
    <xf numFmtId="0" fontId="0" fillId="0" borderId="0" xfId="0" applyBorder="1"/>
    <xf numFmtId="0" fontId="7" fillId="0" borderId="0" xfId="0" applyFont="1" applyBorder="1"/>
    <xf numFmtId="0" fontId="5" fillId="0" borderId="1" xfId="0" applyFont="1" applyFill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4" fontId="0" fillId="0" borderId="1" xfId="1" applyFont="1" applyBorder="1"/>
    <xf numFmtId="1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0" fillId="0" borderId="1" xfId="0" applyNumberFormat="1" applyBorder="1"/>
    <xf numFmtId="0" fontId="6" fillId="0" borderId="0" xfId="8" applyFont="1"/>
    <xf numFmtId="0" fontId="6" fillId="0" borderId="0" xfId="8" applyFont="1" applyAlignment="1">
      <alignment horizontal="center"/>
    </xf>
    <xf numFmtId="0" fontId="15" fillId="0" borderId="0" xfId="8" applyFont="1"/>
    <xf numFmtId="0" fontId="6" fillId="0" borderId="6" xfId="8" applyFont="1" applyBorder="1"/>
    <xf numFmtId="0" fontId="6" fillId="0" borderId="7" xfId="8" applyFont="1" applyBorder="1"/>
    <xf numFmtId="0" fontId="6" fillId="0" borderId="0" xfId="8" applyFont="1" applyBorder="1"/>
    <xf numFmtId="0" fontId="17" fillId="0" borderId="0" xfId="8" applyFont="1" applyBorder="1"/>
    <xf numFmtId="0" fontId="17" fillId="0" borderId="0" xfId="8" applyFont="1" applyFill="1" applyBorder="1"/>
    <xf numFmtId="0" fontId="17" fillId="0" borderId="0" xfId="8" applyFont="1"/>
    <xf numFmtId="0" fontId="6" fillId="0" borderId="8" xfId="8" applyFont="1" applyBorder="1" applyAlignment="1">
      <alignment horizontal="center"/>
    </xf>
    <xf numFmtId="0" fontId="18" fillId="0" borderId="0" xfId="0" applyFont="1"/>
    <xf numFmtId="0" fontId="0" fillId="0" borderId="9" xfId="0" applyBorder="1"/>
    <xf numFmtId="6" fontId="0" fillId="0" borderId="0" xfId="0" applyNumberFormat="1"/>
    <xf numFmtId="0" fontId="0" fillId="0" borderId="10" xfId="0" applyBorder="1"/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3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4" fontId="0" fillId="0" borderId="10" xfId="0" applyNumberFormat="1" applyBorder="1"/>
    <xf numFmtId="44" fontId="5" fillId="0" borderId="1" xfId="1" applyFont="1" applyFill="1" applyBorder="1"/>
    <xf numFmtId="0" fontId="9" fillId="0" borderId="3" xfId="0" applyFont="1" applyBorder="1" applyAlignment="1"/>
    <xf numFmtId="0" fontId="0" fillId="0" borderId="3" xfId="0" applyBorder="1" applyAlignment="1"/>
    <xf numFmtId="0" fontId="14" fillId="0" borderId="0" xfId="8" applyFont="1" applyAlignment="1">
      <alignment horizontal="center" vertical="top" wrapText="1"/>
    </xf>
    <xf numFmtId="0" fontId="15" fillId="0" borderId="0" xfId="8" applyFont="1" applyAlignment="1">
      <alignment horizontal="center" vertical="top" wrapText="1"/>
    </xf>
    <xf numFmtId="0" fontId="16" fillId="0" borderId="0" xfId="8" applyFont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13" fillId="2" borderId="1" xfId="0" applyFont="1" applyFill="1" applyBorder="1"/>
  </cellXfs>
  <cellStyles count="207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Hyperlink" xfId="2" builtinId="8" hidden="1"/>
    <cellStyle name="Hyperlink" xfId="4" builtinId="8" hidden="1"/>
    <cellStyle name="Hyperlink" xfId="6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Normal" xfId="0" builtinId="0"/>
    <cellStyle name="Normal 2" xfId="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279400</xdr:colOff>
      <xdr:row>0</xdr:row>
      <xdr:rowOff>63500</xdr:rowOff>
    </xdr:from>
    <xdr:to>
      <xdr:col>5</xdr:col>
      <xdr:colOff>838200</xdr:colOff>
      <xdr:row>3</xdr:row>
      <xdr:rowOff>31416</xdr:rowOff>
    </xdr:to>
    <xdr:pic>
      <xdr:nvPicPr>
        <xdr:cNvPr id="3" name="Picture 2" descr="Rising_logotype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3500"/>
          <a:ext cx="1828800" cy="577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76200</xdr:rowOff>
    </xdr:from>
    <xdr:to>
      <xdr:col>1</xdr:col>
      <xdr:colOff>533400</xdr:colOff>
      <xdr:row>2</xdr:row>
      <xdr:rowOff>14288</xdr:rowOff>
    </xdr:to>
    <xdr:pic>
      <xdr:nvPicPr>
        <xdr:cNvPr id="2" name="Picture 5" descr="Rising Logo2x1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76200"/>
          <a:ext cx="2286000" cy="1119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I26" sqref="I25:I26"/>
    </sheetView>
  </sheetViews>
  <sheetFormatPr baseColWidth="10" defaultRowHeight="15" x14ac:dyDescent="0"/>
  <cols>
    <col min="1" max="1" width="26.5" style="7" customWidth="1"/>
    <col min="2" max="2" width="13.33203125" style="24" customWidth="1"/>
    <col min="3" max="3" width="9.1640625" style="7" customWidth="1"/>
    <col min="4" max="4" width="8.33203125" style="7" customWidth="1"/>
    <col min="5" max="5" width="8.33203125" style="10" customWidth="1"/>
    <col min="6" max="6" width="11.83203125" style="10" customWidth="1"/>
  </cols>
  <sheetData>
    <row r="1" spans="1:6" ht="16" thickBot="1">
      <c r="A1" s="5" t="s">
        <v>23</v>
      </c>
      <c r="B1" s="47"/>
      <c r="C1" s="48"/>
      <c r="D1" s="48"/>
      <c r="E1" s="11"/>
      <c r="F1" s="11"/>
    </row>
    <row r="2" spans="1:6" ht="16" thickBot="1">
      <c r="A2" s="6" t="s">
        <v>24</v>
      </c>
      <c r="B2" s="47"/>
      <c r="C2" s="48"/>
      <c r="D2" s="48"/>
    </row>
    <row r="3" spans="1:6" ht="16" thickBot="1">
      <c r="A3" s="6" t="s">
        <v>27</v>
      </c>
      <c r="B3" s="47"/>
      <c r="C3" s="48"/>
      <c r="D3" s="48"/>
    </row>
    <row r="4" spans="1:6" ht="16" thickBot="1">
      <c r="A4" s="6" t="s">
        <v>28</v>
      </c>
      <c r="B4" s="47"/>
      <c r="C4" s="48"/>
      <c r="D4" s="48"/>
    </row>
    <row r="5" spans="1:6" ht="16" thickBot="1">
      <c r="A5" s="6" t="s">
        <v>25</v>
      </c>
      <c r="B5" s="47"/>
      <c r="C5" s="48"/>
      <c r="D5" s="48"/>
      <c r="E5" s="10" t="s">
        <v>29</v>
      </c>
    </row>
    <row r="6" spans="1:6" ht="16" thickBot="1">
      <c r="A6" s="6" t="s">
        <v>26</v>
      </c>
      <c r="B6" s="47"/>
      <c r="C6" s="48"/>
      <c r="D6" s="48"/>
      <c r="E6" s="10" t="s">
        <v>58</v>
      </c>
    </row>
    <row r="7" spans="1:6" ht="15" customHeight="1" thickBot="1">
      <c r="A7" s="8" t="s">
        <v>31</v>
      </c>
      <c r="B7" s="47"/>
      <c r="C7" s="48"/>
      <c r="D7" s="48"/>
      <c r="E7" s="10" t="s">
        <v>57</v>
      </c>
    </row>
    <row r="8" spans="1:6">
      <c r="A8" s="13" t="s">
        <v>59</v>
      </c>
      <c r="B8" s="14" t="s">
        <v>60</v>
      </c>
      <c r="C8" s="13" t="s">
        <v>61</v>
      </c>
      <c r="D8" s="13" t="s">
        <v>12</v>
      </c>
      <c r="E8" s="15" t="s">
        <v>74</v>
      </c>
      <c r="F8" s="16" t="s">
        <v>13</v>
      </c>
    </row>
    <row r="9" spans="1:6">
      <c r="A9" s="13" t="s">
        <v>62</v>
      </c>
      <c r="B9" s="14"/>
      <c r="C9" s="13"/>
      <c r="D9" s="13"/>
      <c r="E9" s="15" t="s">
        <v>75</v>
      </c>
      <c r="F9" s="16"/>
    </row>
    <row r="10" spans="1:6">
      <c r="A10" s="2" t="s">
        <v>7</v>
      </c>
      <c r="B10" s="18">
        <v>811421011496</v>
      </c>
      <c r="C10" s="3">
        <v>6</v>
      </c>
      <c r="D10" s="3">
        <f>C10*0.5</f>
        <v>3</v>
      </c>
      <c r="E10" s="1"/>
      <c r="F10" s="4">
        <f>D10*E10</f>
        <v>0</v>
      </c>
    </row>
    <row r="11" spans="1:6">
      <c r="A11" s="2" t="s">
        <v>8</v>
      </c>
      <c r="B11" s="18">
        <v>811421010055</v>
      </c>
      <c r="C11" s="3">
        <f>6*25</f>
        <v>150</v>
      </c>
      <c r="D11" s="3">
        <f t="shared" ref="D11:D47" si="0">C11*0.5</f>
        <v>75</v>
      </c>
      <c r="E11" s="1"/>
      <c r="F11" s="4">
        <f t="shared" ref="F11:F45" si="1">D11*E11</f>
        <v>0</v>
      </c>
    </row>
    <row r="12" spans="1:6">
      <c r="A12" s="2" t="s">
        <v>9</v>
      </c>
      <c r="B12" s="18">
        <v>811421010062</v>
      </c>
      <c r="C12" s="3">
        <f>7*25</f>
        <v>175</v>
      </c>
      <c r="D12" s="3">
        <f t="shared" si="0"/>
        <v>87.5</v>
      </c>
      <c r="E12" s="1"/>
      <c r="F12" s="4">
        <f t="shared" si="1"/>
        <v>0</v>
      </c>
    </row>
    <row r="13" spans="1:6">
      <c r="A13" s="41" t="s">
        <v>77</v>
      </c>
      <c r="B13" s="19">
        <v>811421010550</v>
      </c>
      <c r="C13" s="3">
        <v>12</v>
      </c>
      <c r="D13" s="3">
        <f t="shared" si="0"/>
        <v>6</v>
      </c>
      <c r="E13" s="1"/>
      <c r="F13" s="4">
        <f t="shared" si="1"/>
        <v>0</v>
      </c>
    </row>
    <row r="14" spans="1:6">
      <c r="A14" s="41" t="s">
        <v>63</v>
      </c>
      <c r="B14" s="19">
        <v>811421010550</v>
      </c>
      <c r="C14" s="3">
        <v>12</v>
      </c>
      <c r="D14" s="3">
        <f t="shared" si="0"/>
        <v>6</v>
      </c>
      <c r="E14" s="1"/>
      <c r="F14" s="4">
        <f t="shared" si="1"/>
        <v>0</v>
      </c>
    </row>
    <row r="15" spans="1:6">
      <c r="A15" s="44" t="s">
        <v>38</v>
      </c>
      <c r="B15" s="18">
        <v>811421010710</v>
      </c>
      <c r="C15" s="3">
        <v>14</v>
      </c>
      <c r="D15" s="3">
        <f t="shared" si="0"/>
        <v>7</v>
      </c>
      <c r="E15" s="1"/>
      <c r="F15" s="4">
        <f t="shared" si="1"/>
        <v>0</v>
      </c>
    </row>
    <row r="16" spans="1:6">
      <c r="A16" s="44" t="s">
        <v>39</v>
      </c>
      <c r="B16" s="18">
        <v>811421010703</v>
      </c>
      <c r="C16" s="3">
        <v>14</v>
      </c>
      <c r="D16" s="3">
        <f t="shared" si="0"/>
        <v>7</v>
      </c>
      <c r="E16" s="1"/>
      <c r="F16" s="4">
        <f t="shared" si="1"/>
        <v>0</v>
      </c>
    </row>
    <row r="17" spans="1:6">
      <c r="A17" s="43" t="s">
        <v>53</v>
      </c>
      <c r="B17" s="19">
        <v>811421010680</v>
      </c>
      <c r="C17" s="3">
        <v>18</v>
      </c>
      <c r="D17" s="3">
        <f t="shared" si="0"/>
        <v>9</v>
      </c>
      <c r="E17" s="1"/>
      <c r="F17" s="4">
        <f t="shared" si="1"/>
        <v>0</v>
      </c>
    </row>
    <row r="18" spans="1:6">
      <c r="A18" s="44" t="s">
        <v>54</v>
      </c>
      <c r="B18" s="18">
        <v>811421010666</v>
      </c>
      <c r="C18" s="3">
        <v>18</v>
      </c>
      <c r="D18" s="3">
        <f t="shared" si="0"/>
        <v>9</v>
      </c>
      <c r="E18" s="1"/>
      <c r="F18" s="4">
        <f t="shared" si="1"/>
        <v>0</v>
      </c>
    </row>
    <row r="19" spans="1:6">
      <c r="A19" s="44" t="s">
        <v>55</v>
      </c>
      <c r="B19" s="18">
        <v>811421010697</v>
      </c>
      <c r="C19" s="3">
        <v>18</v>
      </c>
      <c r="D19" s="3">
        <f t="shared" si="0"/>
        <v>9</v>
      </c>
      <c r="E19" s="1"/>
      <c r="F19" s="4">
        <f t="shared" si="1"/>
        <v>0</v>
      </c>
    </row>
    <row r="20" spans="1:6">
      <c r="A20" s="44" t="s">
        <v>56</v>
      </c>
      <c r="B20" s="18">
        <v>811421010673</v>
      </c>
      <c r="C20" s="3">
        <v>18</v>
      </c>
      <c r="D20" s="3">
        <f t="shared" si="0"/>
        <v>9</v>
      </c>
      <c r="E20" s="1"/>
      <c r="F20" s="4">
        <f t="shared" si="1"/>
        <v>0</v>
      </c>
    </row>
    <row r="21" spans="1:6">
      <c r="A21" s="43" t="s">
        <v>65</v>
      </c>
      <c r="B21" s="20" t="s">
        <v>49</v>
      </c>
      <c r="C21" s="3">
        <v>20</v>
      </c>
      <c r="D21" s="3">
        <f t="shared" si="0"/>
        <v>10</v>
      </c>
      <c r="E21" s="17"/>
      <c r="F21" s="4">
        <f t="shared" si="1"/>
        <v>0</v>
      </c>
    </row>
    <row r="22" spans="1:6">
      <c r="A22" s="43" t="s">
        <v>64</v>
      </c>
      <c r="B22" s="20" t="s">
        <v>48</v>
      </c>
      <c r="C22" s="3">
        <v>20</v>
      </c>
      <c r="D22" s="3">
        <f t="shared" si="0"/>
        <v>10</v>
      </c>
      <c r="E22" s="17"/>
      <c r="F22" s="4">
        <f t="shared" si="1"/>
        <v>0</v>
      </c>
    </row>
    <row r="23" spans="1:6">
      <c r="A23" s="41" t="s">
        <v>40</v>
      </c>
      <c r="B23" s="20" t="s">
        <v>44</v>
      </c>
      <c r="C23" s="3">
        <v>20</v>
      </c>
      <c r="D23" s="3">
        <f t="shared" si="0"/>
        <v>10</v>
      </c>
      <c r="E23" s="1"/>
      <c r="F23" s="4">
        <f t="shared" si="1"/>
        <v>0</v>
      </c>
    </row>
    <row r="24" spans="1:6">
      <c r="A24" s="41" t="s">
        <v>41</v>
      </c>
      <c r="B24" s="21" t="s">
        <v>45</v>
      </c>
      <c r="C24" s="3">
        <v>20</v>
      </c>
      <c r="D24" s="3">
        <f t="shared" si="0"/>
        <v>10</v>
      </c>
      <c r="E24" s="1"/>
      <c r="F24" s="4">
        <f t="shared" si="1"/>
        <v>0</v>
      </c>
    </row>
    <row r="25" spans="1:6">
      <c r="A25" s="41" t="s">
        <v>42</v>
      </c>
      <c r="B25" s="20" t="s">
        <v>46</v>
      </c>
      <c r="C25" s="3">
        <v>20</v>
      </c>
      <c r="D25" s="3">
        <f t="shared" si="0"/>
        <v>10</v>
      </c>
      <c r="E25" s="1"/>
      <c r="F25" s="4">
        <f t="shared" si="1"/>
        <v>0</v>
      </c>
    </row>
    <row r="26" spans="1:6">
      <c r="A26" s="40" t="s">
        <v>43</v>
      </c>
      <c r="B26" s="20" t="s">
        <v>47</v>
      </c>
      <c r="C26" s="3">
        <v>20</v>
      </c>
      <c r="D26" s="3">
        <f t="shared" si="0"/>
        <v>10</v>
      </c>
      <c r="E26" s="1"/>
      <c r="F26" s="4">
        <f t="shared" si="1"/>
        <v>0</v>
      </c>
    </row>
    <row r="27" spans="1:6">
      <c r="A27" s="40" t="s">
        <v>149</v>
      </c>
      <c r="B27" s="22" t="s">
        <v>51</v>
      </c>
      <c r="C27" s="3">
        <v>26</v>
      </c>
      <c r="D27" s="3">
        <f t="shared" si="0"/>
        <v>13</v>
      </c>
      <c r="E27" s="1"/>
      <c r="F27" s="4">
        <f t="shared" si="1"/>
        <v>0</v>
      </c>
    </row>
    <row r="28" spans="1:6">
      <c r="A28" s="40" t="s">
        <v>142</v>
      </c>
      <c r="B28" s="22" t="s">
        <v>52</v>
      </c>
      <c r="C28" s="3">
        <v>26</v>
      </c>
      <c r="D28" s="3">
        <f t="shared" si="0"/>
        <v>13</v>
      </c>
      <c r="E28" s="1"/>
      <c r="F28" s="4">
        <f t="shared" si="1"/>
        <v>0</v>
      </c>
    </row>
    <row r="29" spans="1:6">
      <c r="A29" s="2" t="s">
        <v>50</v>
      </c>
      <c r="B29" s="19">
        <v>811421010253</v>
      </c>
      <c r="C29" s="3">
        <v>18</v>
      </c>
      <c r="D29" s="3">
        <f t="shared" si="0"/>
        <v>9</v>
      </c>
      <c r="E29" s="1"/>
      <c r="F29" s="4">
        <f t="shared" si="1"/>
        <v>0</v>
      </c>
    </row>
    <row r="30" spans="1:6">
      <c r="A30" s="2" t="s">
        <v>0</v>
      </c>
      <c r="B30" s="19">
        <v>811421010345</v>
      </c>
      <c r="C30" s="3">
        <v>32</v>
      </c>
      <c r="D30" s="3">
        <f t="shared" si="0"/>
        <v>16</v>
      </c>
      <c r="E30" s="1"/>
      <c r="F30" s="4">
        <f t="shared" si="1"/>
        <v>0</v>
      </c>
    </row>
    <row r="31" spans="1:6">
      <c r="A31" s="2" t="s">
        <v>1</v>
      </c>
      <c r="B31" s="19">
        <v>811421010727</v>
      </c>
      <c r="C31" s="3">
        <v>37</v>
      </c>
      <c r="D31" s="3">
        <f t="shared" si="0"/>
        <v>18.5</v>
      </c>
      <c r="E31" s="1"/>
      <c r="F31" s="4">
        <f t="shared" si="1"/>
        <v>0</v>
      </c>
    </row>
    <row r="32" spans="1:6">
      <c r="A32" s="2" t="s">
        <v>129</v>
      </c>
      <c r="B32" s="19">
        <v>811421010291</v>
      </c>
      <c r="C32" s="3">
        <v>90</v>
      </c>
      <c r="D32" s="3">
        <f t="shared" si="0"/>
        <v>45</v>
      </c>
      <c r="E32" s="1"/>
      <c r="F32" s="4">
        <f t="shared" si="1"/>
        <v>0</v>
      </c>
    </row>
    <row r="33" spans="1:6">
      <c r="A33" s="2" t="s">
        <v>130</v>
      </c>
      <c r="B33" s="19">
        <v>811421010314</v>
      </c>
      <c r="C33" s="3">
        <v>90</v>
      </c>
      <c r="D33" s="3">
        <f t="shared" si="0"/>
        <v>45</v>
      </c>
      <c r="E33" s="1"/>
      <c r="F33" s="4">
        <f t="shared" si="1"/>
        <v>0</v>
      </c>
    </row>
    <row r="34" spans="1:6">
      <c r="A34" s="2" t="s">
        <v>10</v>
      </c>
      <c r="B34" s="19">
        <v>811421010093</v>
      </c>
      <c r="C34" s="3">
        <v>10</v>
      </c>
      <c r="D34" s="3">
        <f t="shared" si="0"/>
        <v>5</v>
      </c>
      <c r="E34" s="1"/>
      <c r="F34" s="4">
        <f t="shared" si="1"/>
        <v>0</v>
      </c>
    </row>
    <row r="35" spans="1:6">
      <c r="A35" s="2" t="s">
        <v>22</v>
      </c>
      <c r="B35" s="18">
        <v>811421011489</v>
      </c>
      <c r="C35" s="3">
        <v>10</v>
      </c>
      <c r="D35" s="3">
        <f t="shared" si="0"/>
        <v>5</v>
      </c>
      <c r="E35" s="1"/>
      <c r="F35" s="4">
        <f t="shared" si="1"/>
        <v>0</v>
      </c>
    </row>
    <row r="36" spans="1:6">
      <c r="A36" s="40" t="s">
        <v>33</v>
      </c>
      <c r="B36" s="19">
        <v>811421010437</v>
      </c>
      <c r="C36" s="3">
        <v>3</v>
      </c>
      <c r="D36" s="3">
        <f t="shared" si="0"/>
        <v>1.5</v>
      </c>
      <c r="E36" s="1"/>
      <c r="F36" s="4">
        <f t="shared" si="1"/>
        <v>0</v>
      </c>
    </row>
    <row r="37" spans="1:6">
      <c r="A37" s="40" t="s">
        <v>36</v>
      </c>
      <c r="B37" s="19">
        <v>811421010444</v>
      </c>
      <c r="C37" s="3">
        <v>10</v>
      </c>
      <c r="D37" s="3">
        <f t="shared" si="0"/>
        <v>5</v>
      </c>
      <c r="E37" s="1"/>
      <c r="F37" s="4">
        <f t="shared" si="1"/>
        <v>0</v>
      </c>
    </row>
    <row r="38" spans="1:6">
      <c r="A38" s="40" t="s">
        <v>147</v>
      </c>
      <c r="B38" s="19">
        <v>811421011083</v>
      </c>
      <c r="C38" s="3">
        <v>20</v>
      </c>
      <c r="D38" s="3">
        <f t="shared" si="0"/>
        <v>10</v>
      </c>
      <c r="E38" s="1"/>
      <c r="F38" s="4">
        <f t="shared" si="1"/>
        <v>0</v>
      </c>
    </row>
    <row r="39" spans="1:6">
      <c r="A39" s="40" t="s">
        <v>76</v>
      </c>
      <c r="B39" s="25">
        <v>811421010932</v>
      </c>
      <c r="C39" s="3">
        <v>15</v>
      </c>
      <c r="D39" s="3">
        <f t="shared" si="0"/>
        <v>7.5</v>
      </c>
      <c r="E39" s="1"/>
      <c r="F39" s="4">
        <f>D39*E39</f>
        <v>0</v>
      </c>
    </row>
    <row r="40" spans="1:6">
      <c r="A40" s="40" t="s">
        <v>34</v>
      </c>
      <c r="B40" s="19">
        <v>811421010475</v>
      </c>
      <c r="C40" s="3">
        <v>20</v>
      </c>
      <c r="D40" s="3">
        <f t="shared" si="0"/>
        <v>10</v>
      </c>
      <c r="E40" s="1"/>
      <c r="F40" s="4">
        <f t="shared" si="1"/>
        <v>0</v>
      </c>
    </row>
    <row r="41" spans="1:6">
      <c r="A41" s="40" t="s">
        <v>37</v>
      </c>
      <c r="B41" s="19">
        <v>811421010482</v>
      </c>
      <c r="C41" s="3">
        <v>10</v>
      </c>
      <c r="D41" s="3">
        <f t="shared" si="0"/>
        <v>5</v>
      </c>
      <c r="E41" s="1"/>
      <c r="F41" s="4">
        <f t="shared" si="1"/>
        <v>0</v>
      </c>
    </row>
    <row r="42" spans="1:6">
      <c r="A42" s="40" t="s">
        <v>35</v>
      </c>
      <c r="B42" s="19">
        <v>811421010512</v>
      </c>
      <c r="C42" s="3">
        <v>10</v>
      </c>
      <c r="D42" s="3">
        <f t="shared" si="0"/>
        <v>5</v>
      </c>
      <c r="E42" s="1"/>
      <c r="F42" s="4">
        <f t="shared" si="1"/>
        <v>0</v>
      </c>
    </row>
    <row r="43" spans="1:6">
      <c r="A43" s="52" t="s">
        <v>154</v>
      </c>
      <c r="B43" s="19">
        <v>811421010963</v>
      </c>
      <c r="C43" s="3">
        <v>25</v>
      </c>
      <c r="D43" s="3">
        <f t="shared" si="0"/>
        <v>12.5</v>
      </c>
      <c r="E43" s="1"/>
      <c r="F43" s="4">
        <f t="shared" si="1"/>
        <v>0</v>
      </c>
    </row>
    <row r="44" spans="1:6">
      <c r="A44" s="52" t="s">
        <v>155</v>
      </c>
      <c r="B44" s="19">
        <v>811421010994</v>
      </c>
      <c r="C44" s="3">
        <v>6</v>
      </c>
      <c r="D44" s="3">
        <f t="shared" si="0"/>
        <v>3</v>
      </c>
      <c r="E44" s="1"/>
      <c r="F44" s="4">
        <f t="shared" si="1"/>
        <v>0</v>
      </c>
    </row>
    <row r="45" spans="1:6">
      <c r="A45" s="52" t="s">
        <v>156</v>
      </c>
      <c r="B45" s="19">
        <v>811421010468</v>
      </c>
      <c r="C45" s="3">
        <v>75</v>
      </c>
      <c r="D45" s="3">
        <f t="shared" si="0"/>
        <v>37.5</v>
      </c>
      <c r="E45" s="1"/>
      <c r="F45" s="4">
        <f t="shared" si="1"/>
        <v>0</v>
      </c>
    </row>
    <row r="46" spans="1:6">
      <c r="A46" s="2" t="s">
        <v>151</v>
      </c>
      <c r="B46" s="19">
        <v>811421010864</v>
      </c>
      <c r="C46" s="3">
        <v>60</v>
      </c>
      <c r="D46" s="3">
        <f t="shared" si="0"/>
        <v>30</v>
      </c>
      <c r="E46" s="1"/>
      <c r="F46" s="4"/>
    </row>
    <row r="47" spans="1:6">
      <c r="A47" s="2" t="s">
        <v>152</v>
      </c>
      <c r="B47" s="19">
        <v>811421010413</v>
      </c>
      <c r="C47" s="3">
        <v>50</v>
      </c>
      <c r="D47" s="3">
        <f t="shared" si="0"/>
        <v>25</v>
      </c>
      <c r="E47" s="1"/>
      <c r="F47" s="4"/>
    </row>
    <row r="48" spans="1:6">
      <c r="A48" s="13" t="s">
        <v>66</v>
      </c>
    </row>
    <row r="49" spans="1:6" ht="13" customHeight="1">
      <c r="A49" s="2" t="s">
        <v>2</v>
      </c>
      <c r="B49" s="19">
        <v>811421011458</v>
      </c>
      <c r="C49" s="3">
        <v>45</v>
      </c>
      <c r="D49" s="3">
        <f>C49*0.5</f>
        <v>22.5</v>
      </c>
      <c r="E49" s="1"/>
      <c r="F49" s="4">
        <f t="shared" ref="F49:F55" si="2">E49*D49</f>
        <v>0</v>
      </c>
    </row>
    <row r="50" spans="1:6" ht="13" customHeight="1">
      <c r="A50" s="43" t="s">
        <v>146</v>
      </c>
      <c r="B50" s="19">
        <v>811421011090</v>
      </c>
      <c r="C50" s="3">
        <v>42</v>
      </c>
      <c r="D50" s="3">
        <f t="shared" ref="D50:D55" si="3">C50*0.5</f>
        <v>21</v>
      </c>
      <c r="E50" s="1"/>
      <c r="F50" s="4">
        <f t="shared" si="2"/>
        <v>0</v>
      </c>
    </row>
    <row r="51" spans="1:6">
      <c r="A51" s="42" t="s">
        <v>3</v>
      </c>
      <c r="B51" s="18">
        <v>811421011472</v>
      </c>
      <c r="C51" s="3">
        <v>65</v>
      </c>
      <c r="D51" s="3">
        <f t="shared" si="3"/>
        <v>32.5</v>
      </c>
      <c r="E51" s="1"/>
      <c r="F51" s="4">
        <f t="shared" si="2"/>
        <v>0</v>
      </c>
    </row>
    <row r="52" spans="1:6">
      <c r="A52" s="53" t="s">
        <v>122</v>
      </c>
      <c r="B52" s="25">
        <v>811421011076</v>
      </c>
      <c r="C52" s="3">
        <v>30</v>
      </c>
      <c r="D52" s="3">
        <f t="shared" si="3"/>
        <v>15</v>
      </c>
      <c r="E52" s="1"/>
      <c r="F52" s="4"/>
    </row>
    <row r="53" spans="1:6">
      <c r="A53" s="2" t="s">
        <v>4</v>
      </c>
      <c r="B53" s="18">
        <v>811421011502</v>
      </c>
      <c r="C53" s="3">
        <v>10</v>
      </c>
      <c r="D53" s="3">
        <f t="shared" si="3"/>
        <v>5</v>
      </c>
      <c r="E53" s="1"/>
      <c r="F53" s="4">
        <f t="shared" si="2"/>
        <v>0</v>
      </c>
    </row>
    <row r="54" spans="1:6">
      <c r="A54" s="2" t="s">
        <v>5</v>
      </c>
      <c r="B54" s="19">
        <v>811421011410</v>
      </c>
      <c r="C54" s="3">
        <v>30</v>
      </c>
      <c r="D54" s="3">
        <f t="shared" si="3"/>
        <v>15</v>
      </c>
      <c r="E54" s="1"/>
      <c r="F54" s="4">
        <f t="shared" si="2"/>
        <v>0</v>
      </c>
    </row>
    <row r="55" spans="1:6">
      <c r="A55" s="2" t="s">
        <v>6</v>
      </c>
      <c r="B55" s="19">
        <v>811421011434</v>
      </c>
      <c r="C55" s="3">
        <v>8</v>
      </c>
      <c r="D55" s="3">
        <f t="shared" si="3"/>
        <v>4</v>
      </c>
      <c r="E55" s="1"/>
      <c r="F55" s="4">
        <f t="shared" si="2"/>
        <v>0</v>
      </c>
    </row>
    <row r="56" spans="1:6" ht="14" customHeight="1">
      <c r="A56" s="40" t="s">
        <v>143</v>
      </c>
      <c r="B56" s="25">
        <v>811421010895</v>
      </c>
      <c r="C56" s="3">
        <v>99</v>
      </c>
      <c r="D56" s="3">
        <f t="shared" ref="D56:D59" si="4">C56*0.5</f>
        <v>49.5</v>
      </c>
      <c r="E56" s="1"/>
      <c r="F56" s="4">
        <f t="shared" ref="F56:F59" si="5">E56*D56</f>
        <v>0</v>
      </c>
    </row>
    <row r="57" spans="1:6" ht="14" customHeight="1">
      <c r="A57" s="40" t="s">
        <v>140</v>
      </c>
      <c r="B57" s="25">
        <v>811421010888</v>
      </c>
      <c r="C57" s="3">
        <v>99</v>
      </c>
      <c r="D57" s="3">
        <f t="shared" si="4"/>
        <v>49.5</v>
      </c>
      <c r="E57" s="1"/>
      <c r="F57" s="4">
        <f t="shared" si="5"/>
        <v>0</v>
      </c>
    </row>
    <row r="58" spans="1:6" ht="14" customHeight="1">
      <c r="A58" s="40" t="s">
        <v>141</v>
      </c>
      <c r="B58" s="25">
        <v>811421010901</v>
      </c>
      <c r="C58" s="3">
        <v>99</v>
      </c>
      <c r="D58" s="3">
        <f t="shared" si="4"/>
        <v>49.5</v>
      </c>
      <c r="E58" s="1"/>
      <c r="F58" s="4">
        <f t="shared" si="5"/>
        <v>0</v>
      </c>
    </row>
    <row r="59" spans="1:6" ht="14" customHeight="1">
      <c r="A59" s="52" t="s">
        <v>157</v>
      </c>
      <c r="B59" s="25">
        <v>811421010987</v>
      </c>
      <c r="C59" s="3">
        <v>99</v>
      </c>
      <c r="D59" s="3">
        <f t="shared" si="4"/>
        <v>49.5</v>
      </c>
      <c r="E59" s="1"/>
      <c r="F59" s="4">
        <f t="shared" si="5"/>
        <v>0</v>
      </c>
    </row>
    <row r="60" spans="1:6" ht="14" customHeight="1">
      <c r="A60" s="40" t="s">
        <v>144</v>
      </c>
      <c r="B60" s="19">
        <v>811421011106</v>
      </c>
      <c r="C60" s="46">
        <v>139</v>
      </c>
      <c r="D60" s="3">
        <f>C60*0.5</f>
        <v>69.5</v>
      </c>
      <c r="E60" s="1"/>
      <c r="F60" s="4">
        <f t="shared" ref="F60:F67" si="6">E60*D60</f>
        <v>0</v>
      </c>
    </row>
    <row r="61" spans="1:6" ht="14" customHeight="1">
      <c r="A61" s="40" t="s">
        <v>123</v>
      </c>
      <c r="B61" s="19">
        <v>811421010598</v>
      </c>
      <c r="C61" s="46">
        <v>139</v>
      </c>
      <c r="D61" s="3">
        <f t="shared" ref="D61:D67" si="7">C61*0.5</f>
        <v>69.5</v>
      </c>
      <c r="E61" s="1"/>
      <c r="F61" s="4">
        <f t="shared" si="6"/>
        <v>0</v>
      </c>
    </row>
    <row r="62" spans="1:6" ht="14" customHeight="1">
      <c r="A62" s="40" t="s">
        <v>124</v>
      </c>
      <c r="B62" s="19">
        <v>811421010604</v>
      </c>
      <c r="C62" s="46">
        <v>139</v>
      </c>
      <c r="D62" s="3">
        <f t="shared" si="7"/>
        <v>69.5</v>
      </c>
      <c r="E62" s="1"/>
      <c r="F62" s="4">
        <f t="shared" si="6"/>
        <v>0</v>
      </c>
    </row>
    <row r="63" spans="1:6" ht="14" customHeight="1">
      <c r="A63" s="40" t="s">
        <v>127</v>
      </c>
      <c r="B63" s="25">
        <v>811421010819</v>
      </c>
      <c r="C63" s="46">
        <v>139</v>
      </c>
      <c r="D63" s="3">
        <f t="shared" ref="D63:D64" si="8">C63*0.5</f>
        <v>69.5</v>
      </c>
      <c r="E63" s="1"/>
      <c r="F63" s="4">
        <f t="shared" ref="F63:F64" si="9">E63*D63</f>
        <v>0</v>
      </c>
    </row>
    <row r="64" spans="1:6" ht="14" customHeight="1">
      <c r="A64" s="52" t="s">
        <v>158</v>
      </c>
      <c r="B64" s="25">
        <v>811421010857</v>
      </c>
      <c r="C64" s="46">
        <v>139</v>
      </c>
      <c r="D64" s="3">
        <f t="shared" si="8"/>
        <v>69.5</v>
      </c>
      <c r="E64" s="1"/>
      <c r="F64" s="4">
        <f t="shared" si="9"/>
        <v>0</v>
      </c>
    </row>
    <row r="65" spans="1:6" ht="14" customHeight="1">
      <c r="A65" s="40" t="s">
        <v>145</v>
      </c>
      <c r="B65" s="25">
        <v>811421010833</v>
      </c>
      <c r="C65" s="46">
        <v>159</v>
      </c>
      <c r="D65" s="3">
        <f t="shared" si="7"/>
        <v>79.5</v>
      </c>
      <c r="E65" s="1"/>
      <c r="F65" s="4">
        <f t="shared" si="6"/>
        <v>0</v>
      </c>
    </row>
    <row r="66" spans="1:6" ht="14" customHeight="1">
      <c r="A66" s="40" t="s">
        <v>125</v>
      </c>
      <c r="B66" s="25">
        <v>811421010840</v>
      </c>
      <c r="C66" s="46">
        <v>159</v>
      </c>
      <c r="D66" s="3">
        <f t="shared" si="7"/>
        <v>79.5</v>
      </c>
      <c r="E66" s="1"/>
      <c r="F66" s="4">
        <f t="shared" si="6"/>
        <v>0</v>
      </c>
    </row>
    <row r="67" spans="1:6" ht="14" customHeight="1">
      <c r="A67" s="40" t="s">
        <v>126</v>
      </c>
      <c r="B67" s="25">
        <v>811421010734</v>
      </c>
      <c r="C67" s="46">
        <v>159</v>
      </c>
      <c r="D67" s="3">
        <f t="shared" si="7"/>
        <v>79.5</v>
      </c>
      <c r="E67" s="1"/>
      <c r="F67" s="4">
        <f t="shared" si="6"/>
        <v>0</v>
      </c>
    </row>
    <row r="68" spans="1:6" ht="14" customHeight="1">
      <c r="A68" s="40" t="s">
        <v>128</v>
      </c>
      <c r="B68" s="25">
        <v>811421010826</v>
      </c>
      <c r="C68" s="46">
        <v>159</v>
      </c>
      <c r="D68" s="3">
        <f t="shared" ref="D68:D69" si="10">C68*0.5</f>
        <v>79.5</v>
      </c>
      <c r="E68" s="1"/>
      <c r="F68" s="4">
        <f t="shared" ref="F68:F69" si="11">E68*D68</f>
        <v>0</v>
      </c>
    </row>
    <row r="69" spans="1:6" ht="14" customHeight="1">
      <c r="A69" s="52" t="s">
        <v>159</v>
      </c>
      <c r="B69" s="25">
        <v>811421011007</v>
      </c>
      <c r="C69" s="46">
        <v>159</v>
      </c>
      <c r="D69" s="3">
        <f t="shared" si="10"/>
        <v>79.5</v>
      </c>
      <c r="E69" s="1"/>
      <c r="F69" s="4">
        <f t="shared" si="11"/>
        <v>0</v>
      </c>
    </row>
    <row r="70" spans="1:6" ht="14" customHeight="1">
      <c r="A70" s="40" t="s">
        <v>139</v>
      </c>
      <c r="B70" s="25">
        <v>811421010925</v>
      </c>
      <c r="C70" s="3">
        <v>20</v>
      </c>
      <c r="D70" s="3">
        <f t="shared" ref="D70" si="12">C70*0.5</f>
        <v>10</v>
      </c>
      <c r="E70" s="1"/>
      <c r="F70" s="4">
        <f t="shared" ref="F70" si="13">E70*D70</f>
        <v>0</v>
      </c>
    </row>
    <row r="71" spans="1:6" ht="14" customHeight="1">
      <c r="A71" s="40" t="s">
        <v>138</v>
      </c>
      <c r="B71" s="25">
        <v>811421010918</v>
      </c>
      <c r="C71" s="3">
        <v>25</v>
      </c>
      <c r="D71" s="3">
        <f>C71*0.5</f>
        <v>12.5</v>
      </c>
      <c r="E71" s="1"/>
      <c r="F71" s="4">
        <f>E71*D71</f>
        <v>0</v>
      </c>
    </row>
    <row r="72" spans="1:6" ht="14" customHeight="1">
      <c r="A72" s="40" t="s">
        <v>160</v>
      </c>
      <c r="B72" s="25">
        <v>811421010949</v>
      </c>
      <c r="C72" s="3">
        <v>25</v>
      </c>
      <c r="D72" s="3">
        <f>C72*0.5</f>
        <v>12.5</v>
      </c>
      <c r="E72" s="1"/>
      <c r="F72" s="4"/>
    </row>
    <row r="73" spans="1:6" ht="14" customHeight="1">
      <c r="A73" s="40" t="s">
        <v>153</v>
      </c>
      <c r="B73" s="25">
        <v>811421010956</v>
      </c>
      <c r="C73" s="3">
        <v>35</v>
      </c>
      <c r="D73" s="3">
        <f t="shared" ref="D73" si="14">C73*0.5</f>
        <v>17.5</v>
      </c>
      <c r="E73" s="1"/>
      <c r="F73" s="4"/>
    </row>
    <row r="74" spans="1:6" ht="15" customHeight="1">
      <c r="A74" s="13" t="s">
        <v>67</v>
      </c>
    </row>
    <row r="75" spans="1:6" ht="14" customHeight="1">
      <c r="A75" s="2" t="s">
        <v>21</v>
      </c>
      <c r="B75" s="19">
        <v>811421011519</v>
      </c>
      <c r="C75" s="3">
        <v>35</v>
      </c>
      <c r="D75" s="3">
        <f>C75*0.5</f>
        <v>17.5</v>
      </c>
      <c r="E75" s="1"/>
      <c r="F75" s="4">
        <f>E75*D75</f>
        <v>0</v>
      </c>
    </row>
    <row r="76" spans="1:6" ht="14" customHeight="1">
      <c r="A76" s="2" t="s">
        <v>18</v>
      </c>
      <c r="B76" s="19">
        <v>811421011601</v>
      </c>
      <c r="C76" s="3">
        <v>14</v>
      </c>
      <c r="D76" s="3">
        <f t="shared" ref="D76:D97" si="15">C76*0.5</f>
        <v>7</v>
      </c>
      <c r="E76" s="1"/>
      <c r="F76" s="4">
        <f t="shared" ref="F76:F97" si="16">E76*D76</f>
        <v>0</v>
      </c>
    </row>
    <row r="77" spans="1:6" ht="14" customHeight="1">
      <c r="A77" s="2" t="s">
        <v>19</v>
      </c>
      <c r="B77" s="19">
        <v>811421011618</v>
      </c>
      <c r="C77" s="3">
        <v>14</v>
      </c>
      <c r="D77" s="3">
        <f t="shared" si="15"/>
        <v>7</v>
      </c>
      <c r="E77" s="1"/>
      <c r="F77" s="4">
        <f t="shared" si="16"/>
        <v>0</v>
      </c>
    </row>
    <row r="78" spans="1:6" ht="14" hidden="1" customHeight="1">
      <c r="A78" s="2" t="s">
        <v>20</v>
      </c>
      <c r="B78" s="19">
        <v>811421011595</v>
      </c>
      <c r="C78" s="3">
        <v>14</v>
      </c>
      <c r="D78" s="3">
        <f t="shared" si="15"/>
        <v>7</v>
      </c>
      <c r="E78" s="1"/>
      <c r="F78" s="4">
        <f t="shared" si="16"/>
        <v>0</v>
      </c>
    </row>
    <row r="79" spans="1:6" ht="14" customHeight="1">
      <c r="A79" s="12" t="s">
        <v>68</v>
      </c>
      <c r="B79" s="19">
        <v>811421011052</v>
      </c>
      <c r="C79" s="3">
        <v>15</v>
      </c>
      <c r="D79" s="3">
        <f t="shared" si="15"/>
        <v>7.5</v>
      </c>
      <c r="E79" s="1"/>
      <c r="F79" s="4">
        <f t="shared" si="16"/>
        <v>0</v>
      </c>
    </row>
    <row r="80" spans="1:6" ht="14" customHeight="1">
      <c r="A80" s="12" t="s">
        <v>69</v>
      </c>
      <c r="B80" s="19">
        <v>811421011045</v>
      </c>
      <c r="C80" s="3">
        <v>15</v>
      </c>
      <c r="D80" s="3">
        <f t="shared" si="15"/>
        <v>7.5</v>
      </c>
      <c r="E80" s="1"/>
      <c r="F80" s="4">
        <f t="shared" si="16"/>
        <v>0</v>
      </c>
    </row>
    <row r="81" spans="1:6" ht="14" customHeight="1">
      <c r="A81" s="12" t="s">
        <v>16</v>
      </c>
      <c r="B81" s="19">
        <v>811421010659</v>
      </c>
      <c r="C81" s="3">
        <v>18</v>
      </c>
      <c r="D81" s="3">
        <f t="shared" si="15"/>
        <v>9</v>
      </c>
      <c r="E81" s="1"/>
      <c r="F81" s="4">
        <f t="shared" si="16"/>
        <v>0</v>
      </c>
    </row>
    <row r="82" spans="1:6" ht="14" customHeight="1">
      <c r="A82" s="12" t="s">
        <v>17</v>
      </c>
      <c r="B82" s="19">
        <v>811421010642</v>
      </c>
      <c r="C82" s="3">
        <v>18</v>
      </c>
      <c r="D82" s="3">
        <f t="shared" si="15"/>
        <v>9</v>
      </c>
      <c r="E82" s="1"/>
      <c r="F82" s="4">
        <f t="shared" si="16"/>
        <v>0</v>
      </c>
    </row>
    <row r="83" spans="1:6" ht="14" customHeight="1">
      <c r="A83" s="12" t="s">
        <v>70</v>
      </c>
      <c r="B83" s="19">
        <v>811421011038</v>
      </c>
      <c r="C83" s="3">
        <v>18</v>
      </c>
      <c r="D83" s="3">
        <f t="shared" si="15"/>
        <v>9</v>
      </c>
      <c r="E83" s="1"/>
      <c r="F83" s="4">
        <f t="shared" si="16"/>
        <v>0</v>
      </c>
    </row>
    <row r="84" spans="1:6" ht="14" customHeight="1">
      <c r="A84" s="12" t="s">
        <v>71</v>
      </c>
      <c r="B84" s="19">
        <v>811421010635</v>
      </c>
      <c r="C84" s="3">
        <v>18</v>
      </c>
      <c r="D84" s="3">
        <f t="shared" si="15"/>
        <v>9</v>
      </c>
      <c r="E84" s="1"/>
      <c r="F84" s="4">
        <f t="shared" si="16"/>
        <v>0</v>
      </c>
    </row>
    <row r="85" spans="1:6" ht="14" hidden="1" customHeight="1">
      <c r="A85" s="12" t="s">
        <v>72</v>
      </c>
      <c r="B85" s="19">
        <v>811421011069</v>
      </c>
      <c r="C85" s="3">
        <v>18</v>
      </c>
      <c r="D85" s="3">
        <f t="shared" si="15"/>
        <v>9</v>
      </c>
      <c r="E85" s="1"/>
      <c r="F85" s="4">
        <f t="shared" si="16"/>
        <v>0</v>
      </c>
    </row>
    <row r="86" spans="1:6" ht="14" customHeight="1">
      <c r="A86" s="12" t="s">
        <v>136</v>
      </c>
      <c r="B86" s="25">
        <v>811421010796</v>
      </c>
      <c r="C86" s="3">
        <v>20</v>
      </c>
      <c r="D86" s="3">
        <f t="shared" si="15"/>
        <v>10</v>
      </c>
      <c r="E86" s="1"/>
      <c r="F86" s="4">
        <f t="shared" si="16"/>
        <v>0</v>
      </c>
    </row>
    <row r="87" spans="1:6" ht="14" customHeight="1">
      <c r="A87" s="12" t="s">
        <v>137</v>
      </c>
      <c r="B87" s="25">
        <v>811421010802</v>
      </c>
      <c r="C87" s="3">
        <v>20</v>
      </c>
      <c r="D87" s="3">
        <f t="shared" si="15"/>
        <v>10</v>
      </c>
      <c r="E87" s="1"/>
      <c r="F87" s="4">
        <f t="shared" si="16"/>
        <v>0</v>
      </c>
    </row>
    <row r="88" spans="1:6" ht="14" customHeight="1">
      <c r="A88" s="12" t="s">
        <v>150</v>
      </c>
      <c r="B88" s="25">
        <v>811421010789</v>
      </c>
      <c r="C88" s="3">
        <v>20</v>
      </c>
      <c r="D88" s="3">
        <f t="shared" si="15"/>
        <v>10</v>
      </c>
      <c r="E88" s="1"/>
      <c r="F88" s="4">
        <f t="shared" si="16"/>
        <v>0</v>
      </c>
    </row>
    <row r="89" spans="1:6" ht="14" customHeight="1">
      <c r="A89" s="2" t="s">
        <v>14</v>
      </c>
      <c r="B89" s="19">
        <v>811421011656</v>
      </c>
      <c r="C89" s="3">
        <v>25</v>
      </c>
      <c r="D89" s="3">
        <f t="shared" si="15"/>
        <v>12.5</v>
      </c>
      <c r="E89" s="1"/>
      <c r="F89" s="4">
        <f t="shared" si="16"/>
        <v>0</v>
      </c>
    </row>
    <row r="90" spans="1:6" ht="14" customHeight="1">
      <c r="A90" s="2" t="s">
        <v>15</v>
      </c>
      <c r="B90" s="19">
        <v>811421011663</v>
      </c>
      <c r="C90" s="3">
        <v>25</v>
      </c>
      <c r="D90" s="3">
        <f t="shared" si="15"/>
        <v>12.5</v>
      </c>
      <c r="E90" s="1"/>
      <c r="F90" s="4">
        <f t="shared" si="16"/>
        <v>0</v>
      </c>
    </row>
    <row r="91" spans="1:6" ht="14" customHeight="1">
      <c r="A91" s="12" t="s">
        <v>131</v>
      </c>
      <c r="B91" s="18">
        <v>811421011625</v>
      </c>
      <c r="C91" s="3">
        <v>25</v>
      </c>
      <c r="D91" s="3">
        <f t="shared" si="15"/>
        <v>12.5</v>
      </c>
      <c r="E91" s="1"/>
      <c r="F91" s="4">
        <f t="shared" si="16"/>
        <v>0</v>
      </c>
    </row>
    <row r="92" spans="1:6" ht="14" customHeight="1">
      <c r="A92" s="12" t="s">
        <v>132</v>
      </c>
      <c r="B92" s="18">
        <v>811421010048</v>
      </c>
      <c r="C92" s="3">
        <v>25</v>
      </c>
      <c r="D92" s="3">
        <f t="shared" si="15"/>
        <v>12.5</v>
      </c>
      <c r="E92" s="1"/>
      <c r="F92" s="4">
        <f t="shared" si="16"/>
        <v>0</v>
      </c>
    </row>
    <row r="93" spans="1:6" ht="14" customHeight="1">
      <c r="A93" s="12" t="s">
        <v>134</v>
      </c>
      <c r="B93" s="25">
        <v>811421010772</v>
      </c>
      <c r="C93" s="3">
        <v>25</v>
      </c>
      <c r="D93" s="3">
        <f t="shared" si="15"/>
        <v>12.5</v>
      </c>
      <c r="E93" s="1"/>
      <c r="F93" s="4">
        <f t="shared" si="16"/>
        <v>0</v>
      </c>
    </row>
    <row r="94" spans="1:6" ht="14" customHeight="1">
      <c r="A94" s="12" t="s">
        <v>135</v>
      </c>
      <c r="B94" s="25">
        <v>811421010765</v>
      </c>
      <c r="C94" s="3">
        <v>25</v>
      </c>
      <c r="D94" s="3">
        <f t="shared" si="15"/>
        <v>12.5</v>
      </c>
      <c r="E94" s="1"/>
      <c r="F94" s="4">
        <f t="shared" si="16"/>
        <v>0</v>
      </c>
    </row>
    <row r="95" spans="1:6" ht="14" hidden="1" customHeight="1">
      <c r="A95" s="2" t="s">
        <v>133</v>
      </c>
      <c r="B95" s="19">
        <v>811421011557</v>
      </c>
      <c r="C95" s="3">
        <v>28</v>
      </c>
      <c r="D95" s="3">
        <f t="shared" si="15"/>
        <v>14</v>
      </c>
      <c r="E95" s="1"/>
      <c r="F95" s="4">
        <f t="shared" si="16"/>
        <v>0</v>
      </c>
    </row>
    <row r="96" spans="1:6" ht="14" hidden="1" customHeight="1">
      <c r="A96" s="2" t="s">
        <v>73</v>
      </c>
      <c r="B96" s="19">
        <v>811421010574</v>
      </c>
      <c r="C96" s="3">
        <v>28</v>
      </c>
      <c r="D96" s="3">
        <f t="shared" si="15"/>
        <v>14</v>
      </c>
      <c r="E96" s="1"/>
      <c r="F96" s="4">
        <f t="shared" si="16"/>
        <v>0</v>
      </c>
    </row>
    <row r="97" spans="1:6" ht="14" customHeight="1">
      <c r="A97" s="2" t="s">
        <v>148</v>
      </c>
      <c r="B97" s="19" t="s">
        <v>11</v>
      </c>
      <c r="C97" s="3">
        <v>12</v>
      </c>
      <c r="D97" s="3">
        <f t="shared" si="15"/>
        <v>6</v>
      </c>
      <c r="E97" s="1"/>
      <c r="F97" s="4">
        <f t="shared" si="16"/>
        <v>0</v>
      </c>
    </row>
    <row r="98" spans="1:6" ht="22" customHeight="1" thickBot="1">
      <c r="B98" s="23"/>
      <c r="C98" s="9"/>
      <c r="D98" s="9"/>
      <c r="F98" s="45">
        <f>SUM(F10:F97)</f>
        <v>0</v>
      </c>
    </row>
    <row r="99" spans="1:6">
      <c r="A99" s="7" t="s">
        <v>32</v>
      </c>
      <c r="F99" s="10" t="s">
        <v>30</v>
      </c>
    </row>
  </sheetData>
  <mergeCells count="7">
    <mergeCell ref="B7:D7"/>
    <mergeCell ref="B1:D1"/>
    <mergeCell ref="B2:D2"/>
    <mergeCell ref="B3:D3"/>
    <mergeCell ref="B4:D4"/>
    <mergeCell ref="B5:D5"/>
    <mergeCell ref="B6:D6"/>
  </mergeCells>
  <phoneticPr fontId="4" type="noConversion"/>
  <pageMargins left="0.75" right="0.75" top="0.75" bottom="0.75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B48" sqref="B48"/>
    </sheetView>
  </sheetViews>
  <sheetFormatPr baseColWidth="10" defaultColWidth="9.1640625" defaultRowHeight="12" x14ac:dyDescent="0"/>
  <cols>
    <col min="1" max="1" width="24.33203125" style="26" customWidth="1"/>
    <col min="2" max="2" width="9.1640625" style="26" customWidth="1"/>
    <col min="3" max="3" width="3" style="26" customWidth="1"/>
    <col min="4" max="4" width="6.33203125" style="26" customWidth="1"/>
    <col min="5" max="5" width="3.33203125" style="26" customWidth="1"/>
    <col min="6" max="6" width="10.5" style="26" bestFit="1" customWidth="1"/>
    <col min="7" max="7" width="10.33203125" style="26" customWidth="1"/>
    <col min="8" max="8" width="10.1640625" style="26" customWidth="1"/>
    <col min="9" max="9" width="0.33203125" style="26" customWidth="1"/>
    <col min="10" max="16384" width="9.1640625" style="26"/>
  </cols>
  <sheetData>
    <row r="1" spans="1:9" ht="68.25" customHeight="1">
      <c r="D1" s="49" t="s">
        <v>78</v>
      </c>
      <c r="E1" s="49"/>
      <c r="F1" s="49"/>
      <c r="G1" s="49"/>
    </row>
    <row r="2" spans="1:9" ht="25.5" customHeight="1">
      <c r="D2" s="50" t="s">
        <v>79</v>
      </c>
      <c r="E2" s="50"/>
      <c r="F2" s="50"/>
      <c r="G2" s="50"/>
    </row>
    <row r="3" spans="1:9" ht="24" customHeight="1">
      <c r="A3" s="51" t="s">
        <v>80</v>
      </c>
      <c r="B3" s="51"/>
      <c r="C3" s="51"/>
      <c r="D3" s="51"/>
      <c r="E3" s="51"/>
      <c r="F3" s="51"/>
      <c r="G3" s="51"/>
      <c r="H3" s="51"/>
      <c r="I3" s="51"/>
    </row>
    <row r="4" spans="1:9" ht="9" customHeight="1">
      <c r="A4" s="27"/>
      <c r="B4" s="27"/>
      <c r="C4" s="27"/>
      <c r="D4" s="27"/>
      <c r="E4" s="27"/>
      <c r="F4" s="27"/>
      <c r="G4" s="27"/>
      <c r="H4" s="27"/>
      <c r="I4" s="27"/>
    </row>
    <row r="5" spans="1:9" ht="20" customHeight="1">
      <c r="A5" s="28" t="s">
        <v>81</v>
      </c>
      <c r="B5" s="29"/>
      <c r="C5" s="29"/>
      <c r="D5" s="29"/>
      <c r="E5" s="29"/>
      <c r="F5" s="29"/>
      <c r="G5" s="28" t="s">
        <v>82</v>
      </c>
      <c r="H5" s="29"/>
      <c r="I5" s="29" t="s">
        <v>11</v>
      </c>
    </row>
    <row r="6" spans="1:9" ht="6" customHeight="1"/>
    <row r="7" spans="1:9" ht="23" customHeight="1">
      <c r="A7" s="28" t="s">
        <v>83</v>
      </c>
      <c r="B7" s="29"/>
      <c r="C7" s="29"/>
      <c r="D7" s="29"/>
      <c r="E7" s="29"/>
      <c r="F7" s="29"/>
    </row>
    <row r="8" spans="1:9" ht="23" customHeight="1">
      <c r="B8" s="30"/>
      <c r="C8" s="31"/>
      <c r="D8" s="30"/>
      <c r="E8" s="31"/>
      <c r="F8" s="30"/>
    </row>
    <row r="9" spans="1:9" ht="18" customHeight="1">
      <c r="B9" s="26" t="s">
        <v>84</v>
      </c>
      <c r="D9" s="26" t="s">
        <v>85</v>
      </c>
      <c r="F9" s="26" t="s">
        <v>86</v>
      </c>
    </row>
    <row r="10" spans="1:9">
      <c r="A10" s="28" t="s">
        <v>87</v>
      </c>
      <c r="B10" s="29"/>
      <c r="C10" s="29"/>
      <c r="D10" s="29"/>
      <c r="E10" s="29"/>
      <c r="F10" s="29"/>
    </row>
    <row r="11" spans="1:9" ht="24" customHeight="1">
      <c r="B11" s="30"/>
      <c r="D11" s="30"/>
      <c r="F11" s="30"/>
    </row>
    <row r="12" spans="1:9" ht="22" customHeight="1">
      <c r="B12" s="26" t="s">
        <v>88</v>
      </c>
      <c r="D12" s="26" t="s">
        <v>89</v>
      </c>
      <c r="F12" s="26" t="s">
        <v>86</v>
      </c>
    </row>
    <row r="13" spans="1:9">
      <c r="A13" s="28" t="s">
        <v>90</v>
      </c>
      <c r="D13" s="26" t="s">
        <v>91</v>
      </c>
    </row>
    <row r="14" spans="1:9" ht="4.5" customHeight="1"/>
    <row r="15" spans="1:9" ht="14" customHeight="1">
      <c r="A15" s="28" t="s">
        <v>92</v>
      </c>
    </row>
    <row r="16" spans="1:9" ht="18" customHeight="1">
      <c r="A16" s="28" t="s">
        <v>93</v>
      </c>
    </row>
    <row r="17" spans="1:9" ht="3.75" customHeight="1"/>
    <row r="18" spans="1:9" ht="15" customHeight="1">
      <c r="A18" s="26" t="s">
        <v>94</v>
      </c>
    </row>
    <row r="19" spans="1:9" ht="3" customHeight="1"/>
    <row r="20" spans="1:9" ht="15" customHeight="1">
      <c r="A20" s="26" t="s">
        <v>94</v>
      </c>
    </row>
    <row r="21" spans="1:9" ht="3" customHeight="1"/>
    <row r="22" spans="1:9" ht="23" customHeight="1">
      <c r="A22" s="28" t="s">
        <v>95</v>
      </c>
    </row>
    <row r="23" spans="1:9" ht="17" customHeight="1">
      <c r="A23" s="26" t="s">
        <v>96</v>
      </c>
      <c r="B23" s="29" t="s">
        <v>97</v>
      </c>
      <c r="F23" s="26" t="s">
        <v>98</v>
      </c>
    </row>
    <row r="24" spans="1:9" ht="17" customHeight="1">
      <c r="A24" s="26" t="s">
        <v>99</v>
      </c>
      <c r="B24" s="29" t="s">
        <v>97</v>
      </c>
    </row>
    <row r="25" spans="1:9" ht="17" customHeight="1">
      <c r="A25" s="26" t="s">
        <v>100</v>
      </c>
      <c r="B25" s="29" t="s">
        <v>11</v>
      </c>
      <c r="F25" s="26" t="s">
        <v>101</v>
      </c>
    </row>
    <row r="26" spans="1:9" ht="17" customHeight="1">
      <c r="A26" s="28" t="s">
        <v>83</v>
      </c>
      <c r="B26" s="29"/>
      <c r="C26" s="29"/>
      <c r="D26" s="29"/>
      <c r="E26" s="29"/>
      <c r="F26" s="29"/>
    </row>
    <row r="27" spans="1:9" ht="21" customHeight="1">
      <c r="A27" s="26" t="s">
        <v>102</v>
      </c>
      <c r="B27" s="30"/>
      <c r="C27" s="31"/>
      <c r="D27" s="30"/>
      <c r="E27" s="31"/>
      <c r="F27" s="30"/>
    </row>
    <row r="28" spans="1:9" ht="20" customHeight="1">
      <c r="B28" s="26" t="s">
        <v>84</v>
      </c>
      <c r="D28" s="26" t="s">
        <v>85</v>
      </c>
      <c r="F28" s="26" t="s">
        <v>86</v>
      </c>
    </row>
    <row r="29" spans="1:9" ht="19" customHeight="1">
      <c r="A29" s="28" t="s">
        <v>103</v>
      </c>
    </row>
    <row r="30" spans="1:9" ht="18" customHeight="1">
      <c r="A30" s="28" t="s">
        <v>104</v>
      </c>
      <c r="B30" s="29"/>
      <c r="C30" s="29"/>
      <c r="D30" s="29"/>
      <c r="E30" s="29"/>
      <c r="G30" s="31"/>
      <c r="H30" s="31"/>
      <c r="I30" s="31"/>
    </row>
    <row r="31" spans="1:9" ht="8" customHeight="1">
      <c r="A31" s="28"/>
      <c r="B31" s="31"/>
      <c r="C31" s="31"/>
      <c r="D31" s="31"/>
      <c r="E31" s="31"/>
      <c r="G31" s="31"/>
      <c r="H31" s="31"/>
      <c r="I31" s="31"/>
    </row>
    <row r="32" spans="1:9" ht="13" customHeight="1">
      <c r="A32" s="32" t="s">
        <v>105</v>
      </c>
      <c r="B32" s="31"/>
      <c r="C32" s="31"/>
      <c r="D32" s="31"/>
      <c r="E32" s="31"/>
      <c r="F32" s="31"/>
      <c r="G32" s="31"/>
      <c r="H32" s="31"/>
      <c r="I32" s="31"/>
    </row>
    <row r="33" spans="1:9" s="34" customFormat="1" ht="13" customHeight="1">
      <c r="A33" s="33" t="s">
        <v>106</v>
      </c>
      <c r="B33" s="31"/>
      <c r="C33" s="31"/>
      <c r="D33" s="31"/>
      <c r="E33" s="31"/>
      <c r="F33" s="31"/>
    </row>
    <row r="34" spans="1:9" s="34" customFormat="1" ht="13" customHeight="1">
      <c r="A34" s="33" t="s">
        <v>107</v>
      </c>
      <c r="B34" s="31"/>
      <c r="C34" s="31"/>
      <c r="D34" s="31"/>
      <c r="E34" s="31"/>
      <c r="F34" s="31"/>
    </row>
    <row r="35" spans="1:9" s="34" customFormat="1" ht="13" customHeight="1">
      <c r="A35" s="33" t="s">
        <v>108</v>
      </c>
      <c r="B35" s="31"/>
      <c r="C35" s="31"/>
      <c r="D35" s="31"/>
      <c r="E35" s="31"/>
      <c r="F35" s="31"/>
    </row>
    <row r="36" spans="1:9" ht="13" customHeight="1">
      <c r="A36" s="32" t="s">
        <v>109</v>
      </c>
      <c r="B36" s="34"/>
      <c r="C36" s="34"/>
      <c r="D36" s="34"/>
      <c r="E36" s="34"/>
      <c r="F36" s="34"/>
      <c r="H36" s="31"/>
      <c r="I36" s="31"/>
    </row>
    <row r="37" spans="1:9" ht="13" customHeight="1">
      <c r="A37" s="32" t="s">
        <v>110</v>
      </c>
      <c r="B37" s="34"/>
      <c r="C37" s="34"/>
      <c r="D37" s="34"/>
      <c r="E37" s="34"/>
      <c r="F37" s="34"/>
      <c r="H37" s="31"/>
      <c r="I37" s="31"/>
    </row>
    <row r="38" spans="1:9" ht="13" customHeight="1">
      <c r="A38" s="32" t="s">
        <v>111</v>
      </c>
      <c r="B38" s="34"/>
      <c r="C38" s="34"/>
      <c r="D38" s="34"/>
      <c r="E38" s="34"/>
      <c r="F38" s="34"/>
      <c r="H38" s="31"/>
      <c r="I38" s="31"/>
    </row>
    <row r="39" spans="1:9" ht="13" customHeight="1">
      <c r="A39" s="32" t="s">
        <v>112</v>
      </c>
      <c r="B39" s="34"/>
      <c r="C39" s="34"/>
      <c r="D39" s="34"/>
      <c r="E39" s="34"/>
      <c r="F39" s="34"/>
    </row>
    <row r="40" spans="1:9">
      <c r="A40" s="32"/>
      <c r="B40" s="34"/>
      <c r="C40" s="34"/>
      <c r="D40" s="34"/>
      <c r="E40" s="34"/>
      <c r="F40" s="34"/>
    </row>
    <row r="41" spans="1:9">
      <c r="A41" s="29"/>
      <c r="B41" s="31"/>
      <c r="C41" s="29"/>
      <c r="D41" s="29"/>
      <c r="E41" s="31"/>
      <c r="F41" s="29"/>
      <c r="G41" s="29" t="s">
        <v>11</v>
      </c>
    </row>
    <row r="42" spans="1:9" ht="14" customHeight="1">
      <c r="A42" s="26" t="s">
        <v>113</v>
      </c>
      <c r="C42" s="35" t="s">
        <v>114</v>
      </c>
      <c r="D42" s="35"/>
      <c r="F42" s="26" t="s">
        <v>115</v>
      </c>
    </row>
  </sheetData>
  <mergeCells count="3">
    <mergeCell ref="D1:G1"/>
    <mergeCell ref="D2:G2"/>
    <mergeCell ref="A3:I3"/>
  </mergeCells>
  <pageMargins left="0.75" right="0.75" top="0.8" bottom="0.72" header="0.5" footer="0.5"/>
  <rowBreaks count="1" manualBreakCount="1">
    <brk id="43" max="1638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workbookViewId="0">
      <selection activeCell="B31" sqref="B31"/>
    </sheetView>
  </sheetViews>
  <sheetFormatPr baseColWidth="10" defaultRowHeight="15" x14ac:dyDescent="0"/>
  <cols>
    <col min="2" max="2" width="24.1640625" customWidth="1"/>
  </cols>
  <sheetData>
    <row r="3" spans="1:4" ht="16" thickBot="1"/>
    <row r="4" spans="1:4" ht="25">
      <c r="A4" t="s">
        <v>116</v>
      </c>
      <c r="B4" s="36" t="s">
        <v>117</v>
      </c>
      <c r="C4" s="37"/>
      <c r="D4" s="38">
        <v>1200</v>
      </c>
    </row>
    <row r="5" spans="1:4" ht="16" thickBot="1">
      <c r="C5" s="39"/>
    </row>
    <row r="6" spans="1:4">
      <c r="B6" t="s">
        <v>118</v>
      </c>
    </row>
    <row r="7" spans="1:4">
      <c r="B7" t="s">
        <v>119</v>
      </c>
    </row>
    <row r="8" spans="1:4">
      <c r="B8" t="s">
        <v>120</v>
      </c>
    </row>
    <row r="9" spans="1:4">
      <c r="B9" t="s">
        <v>121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UPC w50% Margin prices </vt:lpstr>
      <vt:lpstr> Credit App</vt:lpstr>
      <vt:lpstr>Specials</vt:lpstr>
    </vt:vector>
  </TitlesOfParts>
  <Company>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Rothwell</dc:creator>
  <cp:lastModifiedBy>Erin Rothwell</cp:lastModifiedBy>
  <cp:lastPrinted>2015-07-13T14:07:08Z</cp:lastPrinted>
  <dcterms:created xsi:type="dcterms:W3CDTF">2012-08-07T22:13:39Z</dcterms:created>
  <dcterms:modified xsi:type="dcterms:W3CDTF">2016-02-25T14:50:49Z</dcterms:modified>
</cp:coreProperties>
</file>